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vimenti" sheetId="1" state="visible" r:id="rId2"/>
    <sheet name="Rendiconto" sheetId="2" state="visible" r:id="rId3"/>
    <sheet name="Tipo operazione" sheetId="3" state="visible" r:id="rId4"/>
  </sheets>
  <definedNames>
    <definedName function="false" hidden="true" localSheetId="0" name="_xlnm._FilterDatabase" vbProcedure="false">Movimenti!$B$8:$G$97</definedName>
    <definedName function="false" hidden="false" name="DATEV_CODICEFISCALE" vbProcedure="false">#REF!</definedName>
    <definedName function="false" hidden="false" name="DATEV_DENOMINAZION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" authorId="0">
      <text>
        <r>
          <rPr>
            <sz val="9"/>
            <color rgb="FF000000"/>
            <rFont val="Tahoma"/>
            <family val="2"/>
            <charset val="1"/>
          </rPr>
          <t xml:space="preserve">Inserire il saldo iniziale del conto.
</t>
        </r>
      </text>
    </comment>
    <comment ref="F3" authorId="0">
      <text>
        <r>
          <rPr>
            <sz val="9"/>
            <color rgb="FF000000"/>
            <rFont val="Tahoma"/>
            <family val="2"/>
            <charset val="1"/>
          </rPr>
          <t xml:space="preserve">Inserire il saldo iniziale del conto.
</t>
        </r>
      </text>
    </comment>
  </commentList>
</comments>
</file>

<file path=xl/sharedStrings.xml><?xml version="1.0" encoding="utf-8"?>
<sst xmlns="http://schemas.openxmlformats.org/spreadsheetml/2006/main" count="223" uniqueCount="102">
  <si>
    <t xml:space="preserve">DATEV KOINOS</t>
  </si>
  <si>
    <t xml:space="preserve">Movimenti di prima nota</t>
  </si>
  <si>
    <t xml:space="preserve">01/01</t>
  </si>
  <si>
    <t xml:space="preserve">31/12</t>
  </si>
  <si>
    <t xml:space="preserve">Denominazione</t>
  </si>
  <si>
    <t xml:space="preserve">Saldo  CASSA</t>
  </si>
  <si>
    <t xml:space="preserve">Saldo BANCA</t>
  </si>
  <si>
    <t xml:space="preserve">Tot. Entrate</t>
  </si>
  <si>
    <t xml:space="preserve">Codice Fiscale</t>
  </si>
  <si>
    <t xml:space="preserve">Tot. Uscite</t>
  </si>
  <si>
    <t xml:space="preserve">Saldo Finale</t>
  </si>
  <si>
    <t xml:space="preserve">DATA
 REGISTRAZIONE</t>
  </si>
  <si>
    <t xml:space="preserve">DATA OPERAZIONE</t>
  </si>
  <si>
    <t xml:space="preserve">DESCRIZIONE OPERAZIONE</t>
  </si>
  <si>
    <t xml:space="preserve"> TIPO OPERAZIONE </t>
  </si>
  <si>
    <t xml:space="preserve"> IMPORTO</t>
  </si>
  <si>
    <t xml:space="preserve"> CASSA / BANCA </t>
  </si>
  <si>
    <t xml:space="preserve">ENTRATA / USCITA </t>
  </si>
  <si>
    <t xml:space="preserve">Bolletta ENEL</t>
  </si>
  <si>
    <t xml:space="preserve">U.A-2) Acquisti servizi</t>
  </si>
  <si>
    <t xml:space="preserve">CASSA</t>
  </si>
  <si>
    <t xml:space="preserve">BANCA</t>
  </si>
  <si>
    <t xml:space="preserve">Spese bancarie</t>
  </si>
  <si>
    <t xml:space="preserve">U.D-1) Su rapporti bancari</t>
  </si>
  <si>
    <t xml:space="preserve">Incasso quote associative</t>
  </si>
  <si>
    <t xml:space="preserve">E.A-1) Entrate da quote associative e apporti  dei fondatori</t>
  </si>
  <si>
    <t xml:space="preserve">U.A-2) Servizi</t>
  </si>
  <si>
    <t xml:space="preserve">E.A-7) Erogazioni liberali</t>
  </si>
  <si>
    <t xml:space="preserve">Volantini - fattura Cartolaio Srl</t>
  </si>
  <si>
    <t xml:space="preserve">U.B-2) Servizi</t>
  </si>
  <si>
    <t xml:space="preserve">Rendiconto per cassa</t>
  </si>
  <si>
    <t xml:space="preserve">USCITE</t>
  </si>
  <si>
    <t xml:space="preserve">Es.2020</t>
  </si>
  <si>
    <t xml:space="preserve">Es.2019</t>
  </si>
  <si>
    <t xml:space="preserve">ENTRATE</t>
  </si>
  <si>
    <t xml:space="preserve">A) USCITE DA ATTIVITÀ DI INTERESSE  GENERALE</t>
  </si>
  <si>
    <t xml:space="preserve">A) ENTRATE DA ATTIVITÀ DI INTERESSE GENERALE</t>
  </si>
  <si>
    <t xml:space="preserve">1) Acquisti beni</t>
  </si>
  <si>
    <t xml:space="preserve">1) Entrate da quote associative e apporti  dei fondatori</t>
  </si>
  <si>
    <t xml:space="preserve">2) Acquisti servizi</t>
  </si>
  <si>
    <t xml:space="preserve">2) Per prestazioni e cessioni a terzi</t>
  </si>
  <si>
    <t xml:space="preserve">3) Acquisti godimento beni di terzi</t>
  </si>
  <si>
    <t xml:space="preserve">3) Per prestazioni e cessioni ad associati e  fondatori</t>
  </si>
  <si>
    <t xml:space="preserve">4) Personale</t>
  </si>
  <si>
    <t xml:space="preserve">4)Proventi da contratti con enti pubblici</t>
  </si>
  <si>
    <t xml:space="preserve">5) Uscite diverse di gestione</t>
  </si>
  <si>
    <t xml:space="preserve">5) Contributi da enti pubblici</t>
  </si>
  <si>
    <t xml:space="preserve">6) Investimenti in immobilizzazioni  inerenti alle attività di interesse generale</t>
  </si>
  <si>
    <t xml:space="preserve">6) Contributi da enti privati</t>
  </si>
  <si>
    <t xml:space="preserve">7) Erogazioni liberali</t>
  </si>
  <si>
    <t xml:space="preserve">8) Proventi del 5 per mille</t>
  </si>
  <si>
    <t xml:space="preserve">9) Disinvestimenti di immobilizzazioni  inerenti alle attività di interesse generale</t>
  </si>
  <si>
    <t xml:space="preserve">10) Altre entrate</t>
  </si>
  <si>
    <t xml:space="preserve">TOTALE</t>
  </si>
  <si>
    <t xml:space="preserve">ATTIVITÀ DI INTERESSE GENERALE </t>
  </si>
  <si>
    <t xml:space="preserve">AVANZO/DISAVANZO</t>
  </si>
  <si>
    <t xml:space="preserve">B) ONERI DA ATTIVITÀ DIVERSE</t>
  </si>
  <si>
    <t xml:space="preserve">B) ENTRATE DA ATTIVITÀ DIVERSE</t>
  </si>
  <si>
    <t xml:space="preserve">1) Acquisti</t>
  </si>
  <si>
    <t xml:space="preserve">1) Per prestazioni e cessioni a terzi</t>
  </si>
  <si>
    <t xml:space="preserve">2) Servizi</t>
  </si>
  <si>
    <t xml:space="preserve">2) Per prestazioni e cessioni ad associati e  fondatori</t>
  </si>
  <si>
    <t xml:space="preserve">3) Godimento beni di terzi</t>
  </si>
  <si>
    <t xml:space="preserve">3)Proventi da contratti con enti pubblici</t>
  </si>
  <si>
    <t xml:space="preserve">4) Contributi di enti pubblici</t>
  </si>
  <si>
    <t xml:space="preserve">5) Contributi da enti privati</t>
  </si>
  <si>
    <t xml:space="preserve">6) Investimenti in immobilizzazioni  inerenti alle attività diverse</t>
  </si>
  <si>
    <t xml:space="preserve">6) Erogazioni liberali</t>
  </si>
  <si>
    <t xml:space="preserve">7) Disinvestimenti di immobilizzazioni  inerenti alle attività diverse</t>
  </si>
  <si>
    <t xml:space="preserve">8) Altre entrate</t>
  </si>
  <si>
    <t xml:space="preserve">ATTIVITÀ DIVERSE</t>
  </si>
  <si>
    <t xml:space="preserve">C) USCITE DA ATTIVITÀ DI RACCOLTA FONDI</t>
  </si>
  <si>
    <t xml:space="preserve">C) ENTRATE DA ATTIVITÀ DI RACCOLTA FONDI</t>
  </si>
  <si>
    <t xml:space="preserve">1) Uscite da raccolte fondi abituali</t>
  </si>
  <si>
    <t xml:space="preserve">1) Entrate da raccolte fondi abituali</t>
  </si>
  <si>
    <t xml:space="preserve">2)Uscite da raccolte fondi occasionali</t>
  </si>
  <si>
    <t xml:space="preserve">2)Entrate da raccolte fondi occasionali</t>
  </si>
  <si>
    <t xml:space="preserve">3) Altre uscite</t>
  </si>
  <si>
    <t xml:space="preserve">3) Altre entrate</t>
  </si>
  <si>
    <t xml:space="preserve">ATTIVITÀ DI RACCOLTA FONDI</t>
  </si>
  <si>
    <t xml:space="preserve">D) USCITE DA ATTIVITÀ FINANZIARIE E  PATRIMONIALI</t>
  </si>
  <si>
    <t xml:space="preserve">D) ENTRATE DA ATTIVITÀ FINANZIARIE E  PATRIMONIALI</t>
  </si>
  <si>
    <t xml:space="preserve">1) Su rapporti bancari</t>
  </si>
  <si>
    <t xml:space="preserve">1) Da rapporti bancari</t>
  </si>
  <si>
    <t xml:space="preserve">2) Su prestiti</t>
  </si>
  <si>
    <t xml:space="preserve">2) Da altri investimenti finanziari</t>
  </si>
  <si>
    <t xml:space="preserve">3) Da patrimonio edilizio</t>
  </si>
  <si>
    <t xml:space="preserve">4) Da altri beni patrimoniali</t>
  </si>
  <si>
    <t xml:space="preserve">5) Altre uscite</t>
  </si>
  <si>
    <t xml:space="preserve">5) Disinvestimenti di attività finanziarie e  patrimoniali</t>
  </si>
  <si>
    <t xml:space="preserve">6) Investimenti in attività finanziarie e patrimoniali</t>
  </si>
  <si>
    <t xml:space="preserve">6) Altre entrate</t>
  </si>
  <si>
    <t xml:space="preserve">ATTIVITÀ FINANZIARIE E PATRIMONIALI</t>
  </si>
  <si>
    <t xml:space="preserve">E.A-</t>
  </si>
  <si>
    <t xml:space="preserve">E.B-</t>
  </si>
  <si>
    <t xml:space="preserve">E.C-</t>
  </si>
  <si>
    <t xml:space="preserve">E.D-</t>
  </si>
  <si>
    <t xml:space="preserve">U.A-</t>
  </si>
  <si>
    <t xml:space="preserve">4) Costi Personale</t>
  </si>
  <si>
    <t xml:space="preserve">U.B-</t>
  </si>
  <si>
    <t xml:space="preserve">U.C-</t>
  </si>
  <si>
    <t xml:space="preserve">U.D-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</si>
</sst>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_-;\-* #,##0_-;_-* \-_-;_-@_-"/>
    <numFmt numFmtId="167" formatCode="@"/>
    <numFmt numFmtId="168" formatCode="# ?/?"/>
    <numFmt numFmtId="169" formatCode="# ??/??"/>
    <numFmt numFmtId="170" formatCode="#,##0.00_ ;[RED]\-#,##0.00\ "/>
    <numFmt numFmtId="171" formatCode="DD/MM/YYYY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1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1"/>
      <name val="Arial"/>
      <family val="2"/>
      <charset val="1"/>
    </font>
    <font>
      <sz val="9"/>
      <color rgb="FF000000"/>
      <name val="Tahoma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9"/>
      <color rgb="FF000000"/>
      <name val="Calibri"/>
      <family val="0"/>
      <charset val="1"/>
    </font>
    <font>
      <b val="true"/>
      <sz val="9"/>
      <color rgb="FF000000"/>
      <name val="Times New Roman"/>
      <family val="1"/>
      <charset val="1"/>
    </font>
    <font>
      <sz val="18"/>
      <color rgb="FF000000"/>
      <name val="Arial"/>
      <family val="2"/>
      <charset val="1"/>
    </font>
    <font>
      <sz val="10"/>
      <color rgb="FF000000"/>
      <name val="Calibri"/>
      <family val="0"/>
      <charset val="1"/>
    </font>
    <font>
      <b val="true"/>
      <sz val="18"/>
      <name val="Arial"/>
      <family val="2"/>
      <charset val="1"/>
    </font>
    <font>
      <sz val="18"/>
      <name val="Arial"/>
      <family val="2"/>
      <charset val="1"/>
    </font>
    <font>
      <sz val="9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DC3E6"/>
        <bgColor rgb="FFC0C0C0"/>
      </patternFill>
    </fill>
    <fill>
      <patternFill patternType="solid">
        <fgColor rgb="FFDEEBF7"/>
        <bgColor rgb="FFDDEBF7"/>
      </patternFill>
    </fill>
    <fill>
      <patternFill patternType="solid">
        <fgColor rgb="FF008000"/>
        <bgColor rgb="FF008080"/>
      </patternFill>
    </fill>
    <fill>
      <patternFill patternType="solid">
        <fgColor rgb="FFDDEBF7"/>
        <bgColor rgb="FFDEEBF7"/>
      </patternFill>
    </fill>
    <fill>
      <patternFill patternType="solid">
        <fgColor rgb="FFBDD7EE"/>
        <bgColor rgb="FFC0C0C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3" borderId="4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3" borderId="4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7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5" fillId="4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1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3" fillId="4" borderId="1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2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71" fontId="0" fillId="0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1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5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9" fillId="5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2" borderId="19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6" borderId="2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1" fillId="6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6" borderId="1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2" fillId="0" borderId="2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2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9" fillId="4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4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4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7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7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6" borderId="2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1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6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5" fillId="0" borderId="2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4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7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6" borderId="1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2" fillId="0" borderId="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5" fillId="0" borderId="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5" fillId="0" borderId="2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5" fillId="0" borderId="27" xfId="0" applyFont="true" applyBorder="true" applyAlignment="true" applyProtection="false">
      <alignment horizontal="left" vertical="center" textRotation="0" wrapText="true" indent="1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llegamento ipertestuale 2" xfId="20" builtinId="53" customBuiltin="true"/>
    <cellStyle name="Migliaia 2" xfId="21" builtinId="53" customBuiltin="true"/>
    <cellStyle name="Migliaia [0] 2" xfId="22" builtinId="53" customBuiltin="true"/>
    <cellStyle name="Normale 2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D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2.7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13.14"/>
    <col collapsed="false" customWidth="true" hidden="false" outlineLevel="0" max="3" min="3" style="3" width="11.29"/>
    <col collapsed="false" customWidth="true" hidden="false" outlineLevel="0" max="4" min="4" style="3" width="63.14"/>
    <col collapsed="false" customWidth="true" hidden="false" outlineLevel="0" max="5" min="5" style="4" width="36.42"/>
    <col collapsed="false" customWidth="true" hidden="false" outlineLevel="0" max="6" min="6" style="5" width="18.71"/>
    <col collapsed="false" customWidth="true" hidden="false" outlineLevel="0" max="7" min="7" style="6" width="18.71"/>
    <col collapsed="false" customWidth="true" hidden="false" outlineLevel="0" max="8" min="8" style="7" width="50.57"/>
    <col collapsed="false" customWidth="true" hidden="true" outlineLevel="0" max="9" min="9" style="1" width="7.42"/>
    <col collapsed="false" customWidth="true" hidden="false" outlineLevel="0" max="258" min="10" style="1" width="9.14"/>
    <col collapsed="false" customWidth="true" hidden="false" outlineLevel="0" max="259" min="259" style="1" width="3.14"/>
    <col collapsed="false" customWidth="true" hidden="false" outlineLevel="0" max="260" min="260" style="1" width="11.29"/>
    <col collapsed="false" customWidth="true" hidden="false" outlineLevel="0" max="261" min="261" style="1" width="49.15"/>
    <col collapsed="false" customWidth="true" hidden="false" outlineLevel="0" max="263" min="262" style="1" width="18.71"/>
    <col collapsed="false" customWidth="true" hidden="false" outlineLevel="0" max="264" min="264" style="1" width="39.43"/>
    <col collapsed="false" customWidth="false" hidden="true" outlineLevel="0" max="265" min="265" style="1" width="11.52"/>
    <col collapsed="false" customWidth="true" hidden="false" outlineLevel="0" max="514" min="266" style="1" width="9.14"/>
    <col collapsed="false" customWidth="true" hidden="false" outlineLevel="0" max="515" min="515" style="1" width="3.14"/>
    <col collapsed="false" customWidth="true" hidden="false" outlineLevel="0" max="516" min="516" style="1" width="11.29"/>
    <col collapsed="false" customWidth="true" hidden="false" outlineLevel="0" max="517" min="517" style="1" width="49.15"/>
    <col collapsed="false" customWidth="true" hidden="false" outlineLevel="0" max="519" min="518" style="1" width="18.71"/>
    <col collapsed="false" customWidth="true" hidden="false" outlineLevel="0" max="520" min="520" style="1" width="39.43"/>
    <col collapsed="false" customWidth="false" hidden="true" outlineLevel="0" max="521" min="521" style="1" width="11.52"/>
    <col collapsed="false" customWidth="true" hidden="false" outlineLevel="0" max="770" min="522" style="1" width="9.14"/>
    <col collapsed="false" customWidth="true" hidden="false" outlineLevel="0" max="771" min="771" style="1" width="3.14"/>
    <col collapsed="false" customWidth="true" hidden="false" outlineLevel="0" max="772" min="772" style="1" width="11.29"/>
    <col collapsed="false" customWidth="true" hidden="false" outlineLevel="0" max="773" min="773" style="1" width="49.15"/>
    <col collapsed="false" customWidth="true" hidden="false" outlineLevel="0" max="775" min="774" style="1" width="18.71"/>
    <col collapsed="false" customWidth="true" hidden="false" outlineLevel="0" max="776" min="776" style="1" width="39.43"/>
    <col collapsed="false" customWidth="false" hidden="true" outlineLevel="0" max="777" min="777" style="1" width="11.52"/>
    <col collapsed="false" customWidth="true" hidden="false" outlineLevel="0" max="1025" min="778" style="1" width="9.14"/>
  </cols>
  <sheetData>
    <row r="1" s="1" customFormat="true" ht="16.5" hidden="false" customHeight="true" outlineLevel="0" collapsed="false">
      <c r="A1" s="8" t="s">
        <v>0</v>
      </c>
      <c r="B1" s="9" t="s">
        <v>1</v>
      </c>
      <c r="C1" s="9"/>
      <c r="D1" s="9"/>
      <c r="E1" s="10"/>
      <c r="F1" s="11" t="s">
        <v>2</v>
      </c>
      <c r="G1" s="12" t="s">
        <v>3</v>
      </c>
      <c r="I1" s="7"/>
    </row>
    <row r="2" s="1" customFormat="true" ht="15" hidden="false" customHeight="false" outlineLevel="0" collapsed="false">
      <c r="B2" s="13"/>
      <c r="C2" s="14"/>
      <c r="D2" s="15" t="s">
        <v>4</v>
      </c>
      <c r="E2" s="16" t="s">
        <v>5</v>
      </c>
      <c r="F2" s="17" t="n">
        <v>250</v>
      </c>
      <c r="G2" s="17" t="n">
        <f aca="false">+F2+SUMIF(G10:G1999,"CASSA",F10:F1999)</f>
        <v>53.59</v>
      </c>
      <c r="I2" s="7"/>
    </row>
    <row r="3" s="1" customFormat="true" ht="14.25" hidden="false" customHeight="true" outlineLevel="0" collapsed="false">
      <c r="B3" s="18"/>
      <c r="C3" s="18"/>
      <c r="D3" s="19"/>
      <c r="E3" s="20" t="s">
        <v>6</v>
      </c>
      <c r="F3" s="21" t="n">
        <v>5038.25</v>
      </c>
      <c r="G3" s="21" t="n">
        <f aca="false">+F2+SUMIF(G10:G1999,"BANCA",F10:F1999)</f>
        <v>571.14</v>
      </c>
      <c r="I3" s="7"/>
    </row>
    <row r="4" s="1" customFormat="true" ht="14.25" hidden="false" customHeight="true" outlineLevel="0" collapsed="false">
      <c r="B4" s="13"/>
      <c r="C4" s="13"/>
      <c r="D4" s="19"/>
      <c r="E4" s="16" t="s">
        <v>7</v>
      </c>
      <c r="F4" s="22" t="n">
        <f aca="false">SUMIF(F10:F1999,"&gt;0")</f>
        <v>821.14</v>
      </c>
      <c r="G4" s="23"/>
      <c r="I4" s="7"/>
    </row>
    <row r="5" s="1" customFormat="true" ht="14.25" hidden="false" customHeight="true" outlineLevel="0" collapsed="false">
      <c r="B5" s="18"/>
      <c r="C5" s="18"/>
      <c r="D5" s="24" t="s">
        <v>8</v>
      </c>
      <c r="E5" s="20" t="s">
        <v>9</v>
      </c>
      <c r="F5" s="25" t="n">
        <f aca="false">SUMIF(F10:F1999,"&lt;0")</f>
        <v>-696.41</v>
      </c>
      <c r="G5" s="23"/>
      <c r="I5" s="7"/>
    </row>
    <row r="6" s="1" customFormat="true" ht="14.25" hidden="false" customHeight="true" outlineLevel="0" collapsed="false">
      <c r="B6" s="26"/>
      <c r="C6" s="26"/>
      <c r="D6" s="27"/>
      <c r="E6" s="28" t="s">
        <v>10</v>
      </c>
      <c r="F6" s="28"/>
      <c r="G6" s="29" t="n">
        <f aca="false">SUM(F2:F5)</f>
        <v>5412.98</v>
      </c>
      <c r="I6" s="7"/>
    </row>
    <row r="7" s="1" customFormat="true" ht="13.5" hidden="false" customHeight="false" outlineLevel="0" collapsed="false">
      <c r="B7" s="14"/>
      <c r="C7" s="14"/>
      <c r="D7" s="14"/>
      <c r="F7" s="30"/>
      <c r="G7" s="31"/>
      <c r="I7" s="7"/>
    </row>
    <row r="8" customFormat="false" ht="18" hidden="false" customHeight="true" outlineLevel="0" collapsed="false">
      <c r="B8" s="32" t="s">
        <v>11</v>
      </c>
      <c r="C8" s="32" t="s">
        <v>12</v>
      </c>
      <c r="D8" s="32" t="s">
        <v>13</v>
      </c>
      <c r="E8" s="32" t="s">
        <v>14</v>
      </c>
      <c r="F8" s="33" t="s">
        <v>15</v>
      </c>
      <c r="G8" s="32" t="s">
        <v>16</v>
      </c>
    </row>
    <row r="9" customFormat="false" ht="15" hidden="false" customHeight="false" outlineLevel="0" collapsed="false">
      <c r="A9" s="34"/>
      <c r="B9" s="32"/>
      <c r="C9" s="32"/>
      <c r="D9" s="32"/>
      <c r="E9" s="32"/>
      <c r="F9" s="35" t="s">
        <v>17</v>
      </c>
      <c r="G9" s="32"/>
      <c r="H9" s="36"/>
    </row>
    <row r="10" customFormat="false" ht="15" hidden="false" customHeight="false" outlineLevel="0" collapsed="false">
      <c r="B10" s="37" t="n">
        <v>43857</v>
      </c>
      <c r="C10" s="38" t="n">
        <v>43845</v>
      </c>
      <c r="D10" s="38" t="s">
        <v>18</v>
      </c>
      <c r="E10" s="39" t="s">
        <v>19</v>
      </c>
      <c r="F10" s="40" t="n">
        <v>-195.91</v>
      </c>
      <c r="G10" s="41" t="s">
        <v>20</v>
      </c>
      <c r="H10" s="36"/>
      <c r="I10" s="1" t="s">
        <v>21</v>
      </c>
    </row>
    <row r="11" customFormat="false" ht="15" hidden="false" customHeight="false" outlineLevel="0" collapsed="false">
      <c r="B11" s="42" t="n">
        <v>43858</v>
      </c>
      <c r="C11" s="43" t="n">
        <v>43846</v>
      </c>
      <c r="D11" s="43" t="s">
        <v>22</v>
      </c>
      <c r="E11" s="44" t="s">
        <v>23</v>
      </c>
      <c r="F11" s="45" t="n">
        <v>-0.5</v>
      </c>
      <c r="G11" s="46" t="s">
        <v>20</v>
      </c>
      <c r="H11" s="36"/>
    </row>
    <row r="12" customFormat="false" ht="15" hidden="false" customHeight="false" outlineLevel="0" collapsed="false">
      <c r="B12" s="42" t="n">
        <v>43859</v>
      </c>
      <c r="C12" s="43" t="n">
        <v>43847</v>
      </c>
      <c r="D12" s="43" t="s">
        <v>24</v>
      </c>
      <c r="E12" s="44" t="s">
        <v>25</v>
      </c>
      <c r="F12" s="45" t="n">
        <v>320.64</v>
      </c>
      <c r="G12" s="46" t="s">
        <v>21</v>
      </c>
      <c r="H12" s="36"/>
    </row>
    <row r="13" customFormat="false" ht="15" hidden="false" customHeight="false" outlineLevel="0" collapsed="false">
      <c r="B13" s="42" t="n">
        <v>43860</v>
      </c>
      <c r="C13" s="43" t="n">
        <v>43848</v>
      </c>
      <c r="D13" s="43" t="s">
        <v>22</v>
      </c>
      <c r="E13" s="44" t="s">
        <v>26</v>
      </c>
      <c r="F13" s="45" t="n">
        <v>0.5</v>
      </c>
      <c r="G13" s="46" t="s">
        <v>21</v>
      </c>
      <c r="H13" s="36"/>
    </row>
    <row r="14" customFormat="false" ht="15" hidden="false" customHeight="false" outlineLevel="0" collapsed="false">
      <c r="B14" s="42" t="n">
        <v>43861</v>
      </c>
      <c r="C14" s="43" t="n">
        <v>43849</v>
      </c>
      <c r="D14" s="43" t="s">
        <v>24</v>
      </c>
      <c r="E14" s="44" t="s">
        <v>27</v>
      </c>
      <c r="F14" s="45" t="n">
        <v>500</v>
      </c>
      <c r="G14" s="46" t="s">
        <v>21</v>
      </c>
      <c r="H14" s="36"/>
    </row>
    <row r="15" customFormat="false" ht="15" hidden="false" customHeight="false" outlineLevel="0" collapsed="false">
      <c r="B15" s="42" t="n">
        <v>43864</v>
      </c>
      <c r="C15" s="43" t="n">
        <v>43852</v>
      </c>
      <c r="D15" s="43" t="s">
        <v>28</v>
      </c>
      <c r="E15" s="44" t="s">
        <v>29</v>
      </c>
      <c r="F15" s="45" t="n">
        <v>-500</v>
      </c>
      <c r="G15" s="46" t="s">
        <v>21</v>
      </c>
      <c r="H15" s="36"/>
    </row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</sheetData>
  <autoFilter ref="B8:G97"/>
  <mergeCells count="8">
    <mergeCell ref="B1:D1"/>
    <mergeCell ref="D3:D4"/>
    <mergeCell ref="E6:F6"/>
    <mergeCell ref="B8:B9"/>
    <mergeCell ref="C8:C9"/>
    <mergeCell ref="D8:D9"/>
    <mergeCell ref="E8:E9"/>
    <mergeCell ref="G8:G9"/>
  </mergeCells>
  <dataValidations count="3">
    <dataValidation allowBlank="true" operator="between" showDropDown="false" showErrorMessage="false" showInputMessage="true" sqref="IZ9:IZ15 SV9:SV15 ACR9:ACR15" type="list">
      <formula1>$H$9:$H$30</formula1>
      <formula2>0</formula2>
    </dataValidation>
    <dataValidation allowBlank="true" operator="between" showDropDown="false" showErrorMessage="false" showInputMessage="true" sqref="G10:G15" type="list">
      <formula1>$I$9:$I$11</formula1>
      <formula2>0</formula2>
    </dataValidation>
    <dataValidation allowBlank="true" operator="between" showDropDown="false" showErrorMessage="false" showInputMessage="true" sqref="E10:E15" type="list">
      <formula1>'Tipo operazione'!$D$2:$D$200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7" activeCellId="0" sqref="B7"/>
    </sheetView>
  </sheetViews>
  <sheetFormatPr defaultRowHeight="15" zeroHeight="false" outlineLevelRow="0" outlineLevelCol="0"/>
  <cols>
    <col collapsed="false" customWidth="true" hidden="false" outlineLevel="0" max="1" min="1" style="47" width="9.14"/>
    <col collapsed="false" customWidth="true" hidden="false" outlineLevel="0" max="2" min="2" style="0" width="55.43"/>
    <col collapsed="false" customWidth="true" hidden="false" outlineLevel="0" max="4" min="3" style="0" width="17"/>
    <col collapsed="false" customWidth="true" hidden="false" outlineLevel="0" max="5" min="5" style="0" width="55.43"/>
    <col collapsed="false" customWidth="true" hidden="false" outlineLevel="0" max="7" min="6" style="0" width="17"/>
    <col collapsed="false" customWidth="true" hidden="false" outlineLevel="0" max="1025" min="8" style="47" width="9.14"/>
  </cols>
  <sheetData>
    <row r="1" s="1" customFormat="true" ht="16.5" hidden="false" customHeight="false" outlineLevel="0" collapsed="false">
      <c r="A1" s="8" t="s">
        <v>0</v>
      </c>
      <c r="B1" s="48" t="s">
        <v>30</v>
      </c>
      <c r="C1" s="48"/>
      <c r="D1" s="48"/>
      <c r="E1" s="49"/>
      <c r="F1" s="50"/>
      <c r="G1" s="51"/>
      <c r="I1" s="7"/>
    </row>
    <row r="2" s="1" customFormat="true" ht="12.75" hidden="false" customHeight="false" outlineLevel="0" collapsed="false">
      <c r="B2" s="52" t="s">
        <v>4</v>
      </c>
      <c r="C2" s="52"/>
      <c r="D2" s="52"/>
      <c r="E2" s="53" t="s">
        <v>8</v>
      </c>
      <c r="I2" s="7"/>
    </row>
    <row r="3" s="1" customFormat="true" ht="14.25" hidden="false" customHeight="true" outlineLevel="0" collapsed="false">
      <c r="B3" s="54"/>
      <c r="C3" s="54"/>
      <c r="D3" s="54"/>
      <c r="E3" s="55"/>
      <c r="I3" s="7"/>
    </row>
    <row r="4" s="1" customFormat="true" ht="14.25" hidden="false" customHeight="true" outlineLevel="0" collapsed="false">
      <c r="B4" s="54"/>
      <c r="C4" s="54"/>
      <c r="D4" s="54"/>
      <c r="E4" s="56"/>
      <c r="I4" s="7"/>
    </row>
    <row r="5" s="1" customFormat="true" ht="12.75" hidden="false" customHeight="false" outlineLevel="0" collapsed="false">
      <c r="B5" s="14"/>
      <c r="C5" s="14"/>
      <c r="D5" s="14"/>
      <c r="I5" s="7"/>
    </row>
    <row r="6" s="47" customFormat="true" ht="15" hidden="false" customHeight="false" outlineLevel="0" collapsed="false"/>
    <row r="7" customFormat="false" ht="15.75" hidden="false" customHeight="false" outlineLevel="0" collapsed="false">
      <c r="B7" s="57" t="s">
        <v>31</v>
      </c>
      <c r="C7" s="57" t="s">
        <v>32</v>
      </c>
      <c r="D7" s="57" t="s">
        <v>33</v>
      </c>
      <c r="E7" s="57" t="s">
        <v>34</v>
      </c>
      <c r="F7" s="57" t="s">
        <v>32</v>
      </c>
      <c r="G7" s="57" t="s">
        <v>33</v>
      </c>
    </row>
    <row r="8" customFormat="false" ht="23.25" hidden="false" customHeight="false" outlineLevel="0" collapsed="false">
      <c r="B8" s="58" t="s">
        <v>35</v>
      </c>
      <c r="C8" s="59"/>
      <c r="D8" s="59"/>
      <c r="E8" s="60" t="s">
        <v>36</v>
      </c>
      <c r="F8" s="59"/>
      <c r="G8" s="59"/>
    </row>
    <row r="9" customFormat="false" ht="22.5" hidden="false" customHeight="true" outlineLevel="0" collapsed="false">
      <c r="B9" s="61" t="s">
        <v>37</v>
      </c>
      <c r="C9" s="62"/>
      <c r="D9" s="62"/>
      <c r="E9" s="61" t="s">
        <v>38</v>
      </c>
      <c r="F9" s="62"/>
      <c r="G9" s="62"/>
    </row>
    <row r="10" customFormat="false" ht="22.5" hidden="false" customHeight="true" outlineLevel="0" collapsed="false">
      <c r="B10" s="61" t="s">
        <v>39</v>
      </c>
      <c r="C10" s="62"/>
      <c r="D10" s="62"/>
      <c r="E10" s="61" t="s">
        <v>40</v>
      </c>
      <c r="F10" s="62"/>
      <c r="G10" s="62"/>
    </row>
    <row r="11" customFormat="false" ht="22.5" hidden="false" customHeight="true" outlineLevel="0" collapsed="false">
      <c r="B11" s="61" t="s">
        <v>41</v>
      </c>
      <c r="C11" s="62"/>
      <c r="D11" s="62"/>
      <c r="E11" s="61" t="s">
        <v>42</v>
      </c>
      <c r="F11" s="62"/>
      <c r="G11" s="62"/>
    </row>
    <row r="12" customFormat="false" ht="22.5" hidden="false" customHeight="true" outlineLevel="0" collapsed="false">
      <c r="B12" s="61" t="s">
        <v>43</v>
      </c>
      <c r="C12" s="62"/>
      <c r="D12" s="62"/>
      <c r="E12" s="61" t="s">
        <v>44</v>
      </c>
      <c r="F12" s="62"/>
      <c r="G12" s="62"/>
    </row>
    <row r="13" customFormat="false" ht="22.5" hidden="false" customHeight="true" outlineLevel="0" collapsed="false">
      <c r="B13" s="61" t="s">
        <v>45</v>
      </c>
      <c r="C13" s="62"/>
      <c r="D13" s="62"/>
      <c r="E13" s="61" t="s">
        <v>46</v>
      </c>
      <c r="F13" s="62"/>
      <c r="G13" s="62"/>
    </row>
    <row r="14" customFormat="false" ht="22.5" hidden="false" customHeight="true" outlineLevel="0" collapsed="false">
      <c r="B14" s="61" t="s">
        <v>47</v>
      </c>
      <c r="C14" s="62"/>
      <c r="D14" s="62"/>
      <c r="E14" s="61" t="s">
        <v>48</v>
      </c>
      <c r="F14" s="62"/>
      <c r="G14" s="62"/>
    </row>
    <row r="15" customFormat="false" ht="22.5" hidden="false" customHeight="true" outlineLevel="0" collapsed="false">
      <c r="B15" s="61"/>
      <c r="C15" s="62"/>
      <c r="D15" s="62"/>
      <c r="E15" s="61" t="s">
        <v>49</v>
      </c>
      <c r="F15" s="62"/>
      <c r="G15" s="62"/>
    </row>
    <row r="16" customFormat="false" ht="22.5" hidden="false" customHeight="true" outlineLevel="0" collapsed="false">
      <c r="B16" s="61"/>
      <c r="C16" s="63"/>
      <c r="D16" s="63"/>
      <c r="E16" s="61" t="s">
        <v>50</v>
      </c>
      <c r="F16" s="63"/>
      <c r="G16" s="63"/>
    </row>
    <row r="17" customFormat="false" ht="22.5" hidden="false" customHeight="true" outlineLevel="0" collapsed="false">
      <c r="B17" s="61"/>
      <c r="C17" s="62"/>
      <c r="D17" s="62"/>
      <c r="E17" s="61" t="s">
        <v>51</v>
      </c>
      <c r="F17" s="62"/>
      <c r="G17" s="62"/>
    </row>
    <row r="18" customFormat="false" ht="22.5" hidden="false" customHeight="true" outlineLevel="0" collapsed="false">
      <c r="B18" s="63"/>
      <c r="C18" s="63"/>
      <c r="D18" s="63"/>
      <c r="E18" s="64" t="s">
        <v>52</v>
      </c>
      <c r="F18" s="63"/>
      <c r="G18" s="63"/>
    </row>
    <row r="19" customFormat="false" ht="14.25" hidden="false" customHeight="true" outlineLevel="0" collapsed="false">
      <c r="B19" s="65" t="s">
        <v>53</v>
      </c>
      <c r="C19" s="66"/>
      <c r="D19" s="66"/>
      <c r="E19" s="65" t="s">
        <v>53</v>
      </c>
      <c r="F19" s="67"/>
      <c r="G19" s="67"/>
    </row>
    <row r="20" customFormat="false" ht="15" hidden="false" customHeight="true" outlineLevel="0" collapsed="false">
      <c r="B20" s="68"/>
      <c r="C20" s="69" t="s">
        <v>54</v>
      </c>
      <c r="D20" s="69"/>
      <c r="E20" s="70" t="s">
        <v>55</v>
      </c>
      <c r="F20" s="71"/>
      <c r="G20" s="71"/>
    </row>
    <row r="21" customFormat="false" ht="23.25" hidden="false" customHeight="false" outlineLevel="0" collapsed="false">
      <c r="B21" s="72" t="s">
        <v>56</v>
      </c>
      <c r="C21" s="73"/>
      <c r="D21" s="73"/>
      <c r="E21" s="74" t="s">
        <v>57</v>
      </c>
      <c r="F21" s="73"/>
      <c r="G21" s="73"/>
    </row>
    <row r="22" customFormat="false" ht="22.5" hidden="false" customHeight="true" outlineLevel="0" collapsed="false">
      <c r="B22" s="75" t="s">
        <v>58</v>
      </c>
      <c r="C22" s="76"/>
      <c r="D22" s="76"/>
      <c r="E22" s="75" t="s">
        <v>59</v>
      </c>
      <c r="F22" s="76"/>
      <c r="G22" s="76"/>
    </row>
    <row r="23" customFormat="false" ht="22.5" hidden="false" customHeight="true" outlineLevel="0" collapsed="false">
      <c r="B23" s="75" t="s">
        <v>60</v>
      </c>
      <c r="C23" s="76"/>
      <c r="D23" s="76"/>
      <c r="E23" s="75" t="s">
        <v>61</v>
      </c>
      <c r="F23" s="76"/>
      <c r="G23" s="76"/>
    </row>
    <row r="24" customFormat="false" ht="22.5" hidden="false" customHeight="true" outlineLevel="0" collapsed="false">
      <c r="B24" s="75" t="s">
        <v>62</v>
      </c>
      <c r="C24" s="76"/>
      <c r="D24" s="76"/>
      <c r="E24" s="75" t="s">
        <v>63</v>
      </c>
      <c r="F24" s="76"/>
      <c r="G24" s="76"/>
    </row>
    <row r="25" customFormat="false" ht="22.5" hidden="false" customHeight="true" outlineLevel="0" collapsed="false">
      <c r="B25" s="75" t="s">
        <v>43</v>
      </c>
      <c r="C25" s="76"/>
      <c r="D25" s="76"/>
      <c r="E25" s="75" t="s">
        <v>64</v>
      </c>
      <c r="F25" s="76"/>
      <c r="G25" s="76"/>
    </row>
    <row r="26" customFormat="false" ht="22.5" hidden="false" customHeight="true" outlineLevel="0" collapsed="false">
      <c r="B26" s="75" t="s">
        <v>45</v>
      </c>
      <c r="C26" s="76"/>
      <c r="D26" s="76"/>
      <c r="E26" s="75" t="s">
        <v>65</v>
      </c>
      <c r="F26" s="76"/>
      <c r="G26" s="76"/>
    </row>
    <row r="27" customFormat="false" ht="22.5" hidden="false" customHeight="true" outlineLevel="0" collapsed="false">
      <c r="B27" s="75" t="s">
        <v>66</v>
      </c>
      <c r="C27" s="76"/>
      <c r="D27" s="76"/>
      <c r="E27" s="75" t="s">
        <v>67</v>
      </c>
      <c r="F27" s="76"/>
      <c r="G27" s="76"/>
    </row>
    <row r="28" customFormat="false" ht="22.5" hidden="false" customHeight="true" outlineLevel="0" collapsed="false">
      <c r="B28" s="75"/>
      <c r="C28" s="76"/>
      <c r="D28" s="76"/>
      <c r="E28" s="75" t="s">
        <v>68</v>
      </c>
      <c r="F28" s="76"/>
      <c r="G28" s="76"/>
    </row>
    <row r="29" customFormat="false" ht="22.5" hidden="false" customHeight="true" outlineLevel="0" collapsed="false">
      <c r="B29" s="76"/>
      <c r="C29" s="76"/>
      <c r="D29" s="76"/>
      <c r="E29" s="75" t="s">
        <v>69</v>
      </c>
      <c r="F29" s="76"/>
      <c r="G29" s="76"/>
    </row>
    <row r="30" customFormat="false" ht="14.25" hidden="false" customHeight="true" outlineLevel="0" collapsed="false">
      <c r="B30" s="65" t="s">
        <v>53</v>
      </c>
      <c r="C30" s="66"/>
      <c r="D30" s="66"/>
      <c r="E30" s="65" t="s">
        <v>53</v>
      </c>
      <c r="F30" s="67"/>
      <c r="G30" s="67"/>
    </row>
    <row r="31" customFormat="false" ht="15" hidden="false" customHeight="true" outlineLevel="0" collapsed="false">
      <c r="B31" s="68"/>
      <c r="C31" s="69" t="s">
        <v>70</v>
      </c>
      <c r="D31" s="69"/>
      <c r="E31" s="70" t="s">
        <v>55</v>
      </c>
      <c r="F31" s="71"/>
      <c r="G31" s="71"/>
    </row>
    <row r="32" customFormat="false" ht="23.25" hidden="false" customHeight="false" outlineLevel="0" collapsed="false">
      <c r="B32" s="72" t="s">
        <v>71</v>
      </c>
      <c r="C32" s="73"/>
      <c r="D32" s="73"/>
      <c r="E32" s="74" t="s">
        <v>72</v>
      </c>
      <c r="F32" s="73"/>
      <c r="G32" s="73"/>
    </row>
    <row r="33" customFormat="false" ht="22.5" hidden="false" customHeight="true" outlineLevel="0" collapsed="false">
      <c r="B33" s="75" t="s">
        <v>73</v>
      </c>
      <c r="C33" s="76"/>
      <c r="D33" s="76"/>
      <c r="E33" s="75" t="s">
        <v>74</v>
      </c>
      <c r="F33" s="76"/>
      <c r="G33" s="76"/>
    </row>
    <row r="34" customFormat="false" ht="22.5" hidden="false" customHeight="true" outlineLevel="0" collapsed="false">
      <c r="B34" s="75" t="s">
        <v>75</v>
      </c>
      <c r="C34" s="76"/>
      <c r="D34" s="76"/>
      <c r="E34" s="75" t="s">
        <v>76</v>
      </c>
      <c r="F34" s="76"/>
      <c r="G34" s="76"/>
    </row>
    <row r="35" customFormat="false" ht="22.5" hidden="false" customHeight="true" outlineLevel="0" collapsed="false">
      <c r="B35" s="75" t="s">
        <v>77</v>
      </c>
      <c r="C35" s="76"/>
      <c r="D35" s="76"/>
      <c r="E35" s="75" t="s">
        <v>78</v>
      </c>
      <c r="F35" s="76"/>
      <c r="G35" s="76"/>
    </row>
    <row r="36" customFormat="false" ht="14.25" hidden="false" customHeight="true" outlineLevel="0" collapsed="false">
      <c r="B36" s="65" t="s">
        <v>53</v>
      </c>
      <c r="C36" s="66"/>
      <c r="D36" s="66"/>
      <c r="E36" s="65" t="s">
        <v>53</v>
      </c>
      <c r="F36" s="67"/>
      <c r="G36" s="67"/>
    </row>
    <row r="37" customFormat="false" ht="15" hidden="false" customHeight="true" outlineLevel="0" collapsed="false">
      <c r="B37" s="77"/>
      <c r="C37" s="69" t="s">
        <v>79</v>
      </c>
      <c r="D37" s="69"/>
      <c r="E37" s="70" t="s">
        <v>55</v>
      </c>
      <c r="F37" s="71"/>
      <c r="G37" s="71"/>
    </row>
    <row r="38" customFormat="false" ht="23.25" hidden="false" customHeight="false" outlineLevel="0" collapsed="false">
      <c r="B38" s="72" t="s">
        <v>80</v>
      </c>
      <c r="C38" s="73"/>
      <c r="D38" s="73"/>
      <c r="E38" s="74" t="s">
        <v>81</v>
      </c>
      <c r="F38" s="73"/>
      <c r="G38" s="73"/>
    </row>
    <row r="39" customFormat="false" ht="22.5" hidden="false" customHeight="true" outlineLevel="0" collapsed="false">
      <c r="B39" s="75" t="s">
        <v>82</v>
      </c>
      <c r="C39" s="76"/>
      <c r="D39" s="76"/>
      <c r="E39" s="75" t="s">
        <v>83</v>
      </c>
      <c r="F39" s="76"/>
      <c r="G39" s="76"/>
    </row>
    <row r="40" customFormat="false" ht="22.5" hidden="false" customHeight="true" outlineLevel="0" collapsed="false">
      <c r="B40" s="75" t="s">
        <v>84</v>
      </c>
      <c r="C40" s="76"/>
      <c r="D40" s="76"/>
      <c r="E40" s="75" t="s">
        <v>85</v>
      </c>
      <c r="F40" s="76"/>
      <c r="G40" s="76"/>
    </row>
    <row r="41" customFormat="false" ht="22.5" hidden="false" customHeight="true" outlineLevel="0" collapsed="false">
      <c r="B41" s="75" t="s">
        <v>86</v>
      </c>
      <c r="C41" s="76"/>
      <c r="D41" s="76"/>
      <c r="E41" s="75" t="s">
        <v>86</v>
      </c>
      <c r="F41" s="76"/>
      <c r="G41" s="76"/>
    </row>
    <row r="42" customFormat="false" ht="22.5" hidden="false" customHeight="true" outlineLevel="0" collapsed="false">
      <c r="B42" s="75" t="s">
        <v>87</v>
      </c>
      <c r="C42" s="76"/>
      <c r="D42" s="76"/>
      <c r="E42" s="75" t="s">
        <v>87</v>
      </c>
      <c r="F42" s="76"/>
      <c r="G42" s="76"/>
    </row>
    <row r="43" customFormat="false" ht="22.5" hidden="false" customHeight="true" outlineLevel="0" collapsed="false">
      <c r="B43" s="75" t="s">
        <v>88</v>
      </c>
      <c r="C43" s="76"/>
      <c r="D43" s="76"/>
      <c r="E43" s="75" t="s">
        <v>89</v>
      </c>
      <c r="F43" s="76"/>
      <c r="G43" s="76"/>
    </row>
    <row r="44" customFormat="false" ht="22.5" hidden="false" customHeight="true" outlineLevel="0" collapsed="false">
      <c r="B44" s="75" t="s">
        <v>90</v>
      </c>
      <c r="C44" s="76"/>
      <c r="D44" s="76"/>
      <c r="E44" s="75" t="s">
        <v>91</v>
      </c>
      <c r="F44" s="76"/>
      <c r="G44" s="76"/>
    </row>
    <row r="45" customFormat="false" ht="22.5" hidden="false" customHeight="true" outlineLevel="0" collapsed="false">
      <c r="B45" s="75"/>
      <c r="C45" s="76"/>
      <c r="D45" s="76"/>
      <c r="E45" s="75"/>
      <c r="F45" s="76"/>
      <c r="G45" s="76"/>
    </row>
    <row r="46" customFormat="false" ht="14.25" hidden="false" customHeight="true" outlineLevel="0" collapsed="false">
      <c r="B46" s="65" t="s">
        <v>53</v>
      </c>
      <c r="C46" s="66"/>
      <c r="D46" s="66"/>
      <c r="E46" s="65" t="s">
        <v>53</v>
      </c>
      <c r="F46" s="67"/>
      <c r="G46" s="67"/>
    </row>
    <row r="47" customFormat="false" ht="15" hidden="false" customHeight="true" outlineLevel="0" collapsed="false">
      <c r="B47" s="77"/>
      <c r="C47" s="69" t="s">
        <v>92</v>
      </c>
      <c r="D47" s="69"/>
      <c r="E47" s="70" t="s">
        <v>55</v>
      </c>
      <c r="F47" s="71"/>
      <c r="G47" s="71"/>
    </row>
  </sheetData>
  <mergeCells count="6">
    <mergeCell ref="B2:D2"/>
    <mergeCell ref="B3:D4"/>
    <mergeCell ref="C20:D20"/>
    <mergeCell ref="C31:D31"/>
    <mergeCell ref="C37:D37"/>
    <mergeCell ref="C47:D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0" activeCellId="0" sqref="D50"/>
    </sheetView>
  </sheetViews>
  <sheetFormatPr defaultRowHeight="15" zeroHeight="false" outlineLevelRow="0" outlineLevelCol="0"/>
  <cols>
    <col collapsed="false" customWidth="true" hidden="false" outlineLevel="0" max="1" min="1" style="47" width="6.71"/>
    <col collapsed="false" customWidth="true" hidden="false" outlineLevel="0" max="2" min="2" style="47" width="82.15"/>
    <col collapsed="false" customWidth="true" hidden="true" outlineLevel="0" max="3" min="3" style="47" width="4.57"/>
    <col collapsed="false" customWidth="true" hidden="false" outlineLevel="0" max="1025" min="4" style="47" width="82.15"/>
  </cols>
  <sheetData>
    <row r="1" customFormat="false" ht="15.75" hidden="false" customHeight="false" outlineLevel="0" collapsed="false">
      <c r="B1" s="78" t="s">
        <v>36</v>
      </c>
    </row>
    <row r="2" customFormat="false" ht="15" hidden="false" customHeight="false" outlineLevel="0" collapsed="false">
      <c r="B2" s="79" t="s">
        <v>38</v>
      </c>
      <c r="C2" s="47" t="s">
        <v>93</v>
      </c>
      <c r="D2" s="47" t="str">
        <f aca="false">CONCATENATE(C2,B2)</f>
        <v>E.A-1) Entrate da quote associative e apporti  dei fondatori</v>
      </c>
    </row>
    <row r="3" customFormat="false" ht="15" hidden="false" customHeight="false" outlineLevel="0" collapsed="false">
      <c r="B3" s="61" t="s">
        <v>40</v>
      </c>
      <c r="C3" s="47" t="s">
        <v>93</v>
      </c>
      <c r="D3" s="47" t="str">
        <f aca="false">CONCATENATE(C3,B3)</f>
        <v>E.A-2) Per prestazioni e cessioni a terzi</v>
      </c>
    </row>
    <row r="4" customFormat="false" ht="15" hidden="false" customHeight="false" outlineLevel="0" collapsed="false">
      <c r="B4" s="61" t="s">
        <v>42</v>
      </c>
      <c r="C4" s="47" t="s">
        <v>93</v>
      </c>
      <c r="D4" s="47" t="str">
        <f aca="false">CONCATENATE(C4,B4)</f>
        <v>E.A-3) Per prestazioni e cessioni ad associati e  fondatori</v>
      </c>
    </row>
    <row r="5" customFormat="false" ht="15" hidden="false" customHeight="false" outlineLevel="0" collapsed="false">
      <c r="B5" s="61" t="s">
        <v>44</v>
      </c>
      <c r="C5" s="47" t="s">
        <v>93</v>
      </c>
      <c r="D5" s="47" t="str">
        <f aca="false">CONCATENATE(C5,B5)</f>
        <v>E.A-4)Proventi da contratti con enti pubblici</v>
      </c>
    </row>
    <row r="6" customFormat="false" ht="15" hidden="false" customHeight="false" outlineLevel="0" collapsed="false">
      <c r="B6" s="61" t="s">
        <v>46</v>
      </c>
      <c r="C6" s="47" t="s">
        <v>93</v>
      </c>
      <c r="D6" s="47" t="str">
        <f aca="false">CONCATENATE(C6,B6)</f>
        <v>E.A-5) Contributi da enti pubblici</v>
      </c>
    </row>
    <row r="7" customFormat="false" ht="15" hidden="false" customHeight="false" outlineLevel="0" collapsed="false">
      <c r="B7" s="61" t="s">
        <v>48</v>
      </c>
      <c r="C7" s="47" t="s">
        <v>93</v>
      </c>
      <c r="D7" s="47" t="str">
        <f aca="false">CONCATENATE(C7,B7)</f>
        <v>E.A-6) Contributi da enti privati</v>
      </c>
    </row>
    <row r="8" customFormat="false" ht="15" hidden="false" customHeight="false" outlineLevel="0" collapsed="false">
      <c r="B8" s="61" t="s">
        <v>49</v>
      </c>
      <c r="C8" s="47" t="s">
        <v>93</v>
      </c>
      <c r="D8" s="47" t="str">
        <f aca="false">CONCATENATE(C8,B8)</f>
        <v>E.A-7) Erogazioni liberali</v>
      </c>
    </row>
    <row r="9" customFormat="false" ht="15" hidden="false" customHeight="false" outlineLevel="0" collapsed="false">
      <c r="B9" s="61" t="s">
        <v>50</v>
      </c>
      <c r="C9" s="47" t="s">
        <v>93</v>
      </c>
      <c r="D9" s="47" t="str">
        <f aca="false">CONCATENATE(C9,B9)</f>
        <v>E.A-8) Proventi del 5 per mille</v>
      </c>
    </row>
    <row r="10" customFormat="false" ht="15" hidden="false" customHeight="false" outlineLevel="0" collapsed="false">
      <c r="B10" s="61" t="s">
        <v>51</v>
      </c>
      <c r="C10" s="47" t="s">
        <v>93</v>
      </c>
      <c r="D10" s="47" t="str">
        <f aca="false">CONCATENATE(C10,B10)</f>
        <v>E.A-9) Disinvestimenti di immobilizzazioni  inerenti alle attività di interesse generale</v>
      </c>
    </row>
    <row r="11" customFormat="false" ht="15.75" hidden="false" customHeight="false" outlineLevel="0" collapsed="false">
      <c r="B11" s="64" t="s">
        <v>52</v>
      </c>
      <c r="C11" s="47" t="s">
        <v>93</v>
      </c>
      <c r="D11" s="47" t="str">
        <f aca="false">CONCATENATE(C11,B11)</f>
        <v>E.A-10) Altre entrate</v>
      </c>
    </row>
    <row r="12" customFormat="false" ht="15.75" hidden="false" customHeight="false" outlineLevel="0" collapsed="false">
      <c r="B12" s="78" t="s">
        <v>57</v>
      </c>
    </row>
    <row r="13" customFormat="false" ht="15" hidden="false" customHeight="false" outlineLevel="0" collapsed="false">
      <c r="B13" s="80" t="s">
        <v>59</v>
      </c>
      <c r="C13" s="47" t="s">
        <v>94</v>
      </c>
      <c r="D13" s="47" t="str">
        <f aca="false">CONCATENATE(C13,B13)</f>
        <v>E.B-1) Per prestazioni e cessioni a terzi</v>
      </c>
    </row>
    <row r="14" customFormat="false" ht="15" hidden="false" customHeight="false" outlineLevel="0" collapsed="false">
      <c r="B14" s="75" t="s">
        <v>61</v>
      </c>
      <c r="C14" s="47" t="s">
        <v>94</v>
      </c>
      <c r="D14" s="47" t="str">
        <f aca="false">CONCATENATE(C14,B14)</f>
        <v>E.B-2) Per prestazioni e cessioni ad associati e  fondatori</v>
      </c>
    </row>
    <row r="15" customFormat="false" ht="15" hidden="false" customHeight="false" outlineLevel="0" collapsed="false">
      <c r="B15" s="75" t="s">
        <v>63</v>
      </c>
      <c r="C15" s="47" t="s">
        <v>94</v>
      </c>
      <c r="D15" s="47" t="str">
        <f aca="false">CONCATENATE(C15,B15)</f>
        <v>E.B-3)Proventi da contratti con enti pubblici</v>
      </c>
    </row>
    <row r="16" customFormat="false" ht="15" hidden="false" customHeight="false" outlineLevel="0" collapsed="false">
      <c r="B16" s="75" t="s">
        <v>64</v>
      </c>
      <c r="C16" s="47" t="s">
        <v>94</v>
      </c>
      <c r="D16" s="47" t="str">
        <f aca="false">CONCATENATE(C16,B16)</f>
        <v>E.B-4) Contributi di enti pubblici</v>
      </c>
    </row>
    <row r="17" customFormat="false" ht="15" hidden="false" customHeight="false" outlineLevel="0" collapsed="false">
      <c r="B17" s="75" t="s">
        <v>65</v>
      </c>
      <c r="C17" s="47" t="s">
        <v>94</v>
      </c>
      <c r="D17" s="47" t="str">
        <f aca="false">CONCATENATE(C17,B17)</f>
        <v>E.B-5) Contributi da enti privati</v>
      </c>
    </row>
    <row r="18" customFormat="false" ht="15" hidden="false" customHeight="false" outlineLevel="0" collapsed="false">
      <c r="B18" s="75" t="s">
        <v>67</v>
      </c>
      <c r="C18" s="47" t="s">
        <v>94</v>
      </c>
      <c r="D18" s="47" t="str">
        <f aca="false">CONCATENATE(C18,B18)</f>
        <v>E.B-6) Erogazioni liberali</v>
      </c>
    </row>
    <row r="19" customFormat="false" ht="15" hidden="false" customHeight="false" outlineLevel="0" collapsed="false">
      <c r="B19" s="75" t="s">
        <v>68</v>
      </c>
      <c r="C19" s="47" t="s">
        <v>94</v>
      </c>
      <c r="D19" s="47" t="str">
        <f aca="false">CONCATENATE(C19,B19)</f>
        <v>E.B-7) Disinvestimenti di immobilizzazioni  inerenti alle attività diverse</v>
      </c>
    </row>
    <row r="20" customFormat="false" ht="15.75" hidden="false" customHeight="false" outlineLevel="0" collapsed="false">
      <c r="B20" s="81" t="s">
        <v>69</v>
      </c>
      <c r="C20" s="47" t="s">
        <v>94</v>
      </c>
      <c r="D20" s="47" t="str">
        <f aca="false">CONCATENATE(C20,B20)</f>
        <v>E.B-8) Altre entrate</v>
      </c>
    </row>
    <row r="21" customFormat="false" ht="15.75" hidden="false" customHeight="false" outlineLevel="0" collapsed="false">
      <c r="B21" s="78" t="s">
        <v>72</v>
      </c>
    </row>
    <row r="22" customFormat="false" ht="15" hidden="false" customHeight="false" outlineLevel="0" collapsed="false">
      <c r="B22" s="80" t="s">
        <v>74</v>
      </c>
      <c r="C22" s="47" t="s">
        <v>95</v>
      </c>
      <c r="D22" s="47" t="str">
        <f aca="false">CONCATENATE(C22,B22)</f>
        <v>E.C-1) Entrate da raccolte fondi abituali</v>
      </c>
    </row>
    <row r="23" customFormat="false" ht="15" hidden="false" customHeight="false" outlineLevel="0" collapsed="false">
      <c r="B23" s="75" t="s">
        <v>76</v>
      </c>
      <c r="C23" s="47" t="s">
        <v>95</v>
      </c>
      <c r="D23" s="47" t="str">
        <f aca="false">CONCATENATE(C23,B23)</f>
        <v>E.C-2)Entrate da raccolte fondi occasionali</v>
      </c>
    </row>
    <row r="24" customFormat="false" ht="15.75" hidden="false" customHeight="false" outlineLevel="0" collapsed="false">
      <c r="B24" s="81" t="s">
        <v>78</v>
      </c>
      <c r="C24" s="47" t="s">
        <v>95</v>
      </c>
      <c r="D24" s="47" t="str">
        <f aca="false">CONCATENATE(C24,B24)</f>
        <v>E.C-3) Altre entrate</v>
      </c>
    </row>
    <row r="25" customFormat="false" ht="15.75" hidden="false" customHeight="false" outlineLevel="0" collapsed="false">
      <c r="B25" s="78" t="s">
        <v>81</v>
      </c>
    </row>
    <row r="26" customFormat="false" ht="15" hidden="false" customHeight="false" outlineLevel="0" collapsed="false">
      <c r="B26" s="80" t="s">
        <v>83</v>
      </c>
      <c r="C26" s="47" t="s">
        <v>96</v>
      </c>
      <c r="D26" s="47" t="str">
        <f aca="false">CONCATENATE(C26,B26)</f>
        <v>E.D-1) Da rapporti bancari</v>
      </c>
    </row>
    <row r="27" customFormat="false" ht="15" hidden="false" customHeight="false" outlineLevel="0" collapsed="false">
      <c r="B27" s="75" t="s">
        <v>85</v>
      </c>
      <c r="C27" s="47" t="s">
        <v>96</v>
      </c>
      <c r="D27" s="47" t="str">
        <f aca="false">CONCATENATE(C27,B27)</f>
        <v>E.D-2) Da altri investimenti finanziari</v>
      </c>
    </row>
    <row r="28" customFormat="false" ht="15" hidden="false" customHeight="false" outlineLevel="0" collapsed="false">
      <c r="B28" s="75" t="s">
        <v>86</v>
      </c>
      <c r="C28" s="47" t="s">
        <v>96</v>
      </c>
      <c r="D28" s="47" t="str">
        <f aca="false">CONCATENATE(C28,B28)</f>
        <v>E.D-3) Da patrimonio edilizio</v>
      </c>
    </row>
    <row r="29" customFormat="false" ht="15" hidden="false" customHeight="false" outlineLevel="0" collapsed="false">
      <c r="B29" s="75" t="s">
        <v>87</v>
      </c>
      <c r="C29" s="47" t="s">
        <v>96</v>
      </c>
      <c r="D29" s="47" t="str">
        <f aca="false">CONCATENATE(C29,B29)</f>
        <v>E.D-4) Da altri beni patrimoniali</v>
      </c>
    </row>
    <row r="30" customFormat="false" ht="15" hidden="false" customHeight="false" outlineLevel="0" collapsed="false">
      <c r="B30" s="75" t="s">
        <v>89</v>
      </c>
      <c r="C30" s="47" t="s">
        <v>96</v>
      </c>
      <c r="D30" s="47" t="str">
        <f aca="false">CONCATENATE(C30,B30)</f>
        <v>E.D-5) Disinvestimenti di attività finanziarie e  patrimoniali</v>
      </c>
    </row>
    <row r="31" customFormat="false" ht="15.75" hidden="false" customHeight="false" outlineLevel="0" collapsed="false">
      <c r="B31" s="81" t="s">
        <v>91</v>
      </c>
      <c r="C31" s="47" t="s">
        <v>96</v>
      </c>
      <c r="D31" s="47" t="str">
        <f aca="false">CONCATENATE(C31,B31)</f>
        <v>E.D-6) Altre entrate</v>
      </c>
    </row>
    <row r="32" customFormat="false" ht="15.75" hidden="false" customHeight="false" outlineLevel="0" collapsed="false">
      <c r="B32" s="78" t="s">
        <v>35</v>
      </c>
    </row>
    <row r="33" customFormat="false" ht="15" hidden="false" customHeight="false" outlineLevel="0" collapsed="false">
      <c r="B33" s="80" t="s">
        <v>58</v>
      </c>
      <c r="C33" s="47" t="s">
        <v>97</v>
      </c>
      <c r="D33" s="47" t="str">
        <f aca="false">CONCATENATE(C33,B33)</f>
        <v>U.A-1) Acquisti</v>
      </c>
    </row>
    <row r="34" customFormat="false" ht="15" hidden="false" customHeight="false" outlineLevel="0" collapsed="false">
      <c r="B34" s="75" t="s">
        <v>60</v>
      </c>
      <c r="C34" s="47" t="s">
        <v>97</v>
      </c>
      <c r="D34" s="47" t="str">
        <f aca="false">CONCATENATE(C34,B34)</f>
        <v>U.A-2) Servizi</v>
      </c>
    </row>
    <row r="35" customFormat="false" ht="15" hidden="false" customHeight="false" outlineLevel="0" collapsed="false">
      <c r="B35" s="61" t="s">
        <v>41</v>
      </c>
      <c r="C35" s="47" t="s">
        <v>97</v>
      </c>
      <c r="D35" s="47" t="str">
        <f aca="false">CONCATENATE(C35,B35)</f>
        <v>U.A-3) Acquisti godimento beni di terzi</v>
      </c>
    </row>
    <row r="36" customFormat="false" ht="15" hidden="false" customHeight="false" outlineLevel="0" collapsed="false">
      <c r="B36" s="61" t="s">
        <v>98</v>
      </c>
      <c r="C36" s="47" t="s">
        <v>97</v>
      </c>
      <c r="D36" s="47" t="str">
        <f aca="false">CONCATENATE(C36,B36)</f>
        <v>U.A-4) Costi Personale</v>
      </c>
    </row>
    <row r="37" customFormat="false" ht="15" hidden="false" customHeight="false" outlineLevel="0" collapsed="false">
      <c r="B37" s="61" t="s">
        <v>45</v>
      </c>
      <c r="C37" s="47" t="s">
        <v>97</v>
      </c>
      <c r="D37" s="47" t="str">
        <f aca="false">CONCATENATE(C37,B37)</f>
        <v>U.A-5) Uscite diverse di gestione</v>
      </c>
    </row>
    <row r="38" customFormat="false" ht="15.75" hidden="false" customHeight="false" outlineLevel="0" collapsed="false">
      <c r="B38" s="64" t="s">
        <v>47</v>
      </c>
      <c r="C38" s="47" t="s">
        <v>97</v>
      </c>
      <c r="D38" s="47" t="str">
        <f aca="false">CONCATENATE(C38,B38)</f>
        <v>U.A-6) Investimenti in immobilizzazioni  inerenti alle attività di interesse generale</v>
      </c>
    </row>
    <row r="39" customFormat="false" ht="15.75" hidden="false" customHeight="false" outlineLevel="0" collapsed="false">
      <c r="B39" s="78" t="s">
        <v>56</v>
      </c>
    </row>
    <row r="40" customFormat="false" ht="15" hidden="false" customHeight="false" outlineLevel="0" collapsed="false">
      <c r="B40" s="80" t="s">
        <v>58</v>
      </c>
      <c r="C40" s="47" t="s">
        <v>99</v>
      </c>
      <c r="D40" s="47" t="str">
        <f aca="false">CONCATENATE(C40,B40)</f>
        <v>U.B-1) Acquisti</v>
      </c>
    </row>
    <row r="41" customFormat="false" ht="15" hidden="false" customHeight="false" outlineLevel="0" collapsed="false">
      <c r="B41" s="75" t="s">
        <v>60</v>
      </c>
      <c r="C41" s="47" t="s">
        <v>99</v>
      </c>
      <c r="D41" s="47" t="str">
        <f aca="false">CONCATENATE(C41,B41)</f>
        <v>U.B-2) Servizi</v>
      </c>
    </row>
    <row r="42" customFormat="false" ht="15" hidden="false" customHeight="false" outlineLevel="0" collapsed="false">
      <c r="B42" s="75" t="s">
        <v>62</v>
      </c>
      <c r="C42" s="47" t="s">
        <v>99</v>
      </c>
      <c r="D42" s="47" t="str">
        <f aca="false">CONCATENATE(C42,B42)</f>
        <v>U.B-3) Godimento beni di terzi</v>
      </c>
    </row>
    <row r="43" customFormat="false" ht="15" hidden="false" customHeight="false" outlineLevel="0" collapsed="false">
      <c r="B43" s="75" t="s">
        <v>43</v>
      </c>
      <c r="C43" s="47" t="s">
        <v>99</v>
      </c>
      <c r="D43" s="47" t="str">
        <f aca="false">CONCATENATE(C43,B43)</f>
        <v>U.B-4) Personale</v>
      </c>
    </row>
    <row r="44" customFormat="false" ht="15" hidden="false" customHeight="false" outlineLevel="0" collapsed="false">
      <c r="B44" s="75" t="s">
        <v>45</v>
      </c>
      <c r="C44" s="47" t="s">
        <v>99</v>
      </c>
      <c r="D44" s="47" t="str">
        <f aca="false">CONCATENATE(C44,B44)</f>
        <v>U.B-5) Uscite diverse di gestione</v>
      </c>
    </row>
    <row r="45" customFormat="false" ht="15.75" hidden="false" customHeight="false" outlineLevel="0" collapsed="false">
      <c r="B45" s="81" t="s">
        <v>66</v>
      </c>
      <c r="C45" s="47" t="s">
        <v>99</v>
      </c>
      <c r="D45" s="47" t="str">
        <f aca="false">CONCATENATE(C45,B45)</f>
        <v>U.B-6) Investimenti in immobilizzazioni  inerenti alle attività diverse</v>
      </c>
    </row>
    <row r="46" customFormat="false" ht="15.75" hidden="false" customHeight="false" outlineLevel="0" collapsed="false">
      <c r="B46" s="78" t="s">
        <v>71</v>
      </c>
    </row>
    <row r="47" customFormat="false" ht="15" hidden="false" customHeight="false" outlineLevel="0" collapsed="false">
      <c r="B47" s="80" t="s">
        <v>73</v>
      </c>
      <c r="C47" s="47" t="s">
        <v>100</v>
      </c>
      <c r="D47" s="47" t="str">
        <f aca="false">CONCATENATE(C47,B47)</f>
        <v>U.C-1) Uscite da raccolte fondi abituali</v>
      </c>
    </row>
    <row r="48" customFormat="false" ht="15" hidden="false" customHeight="false" outlineLevel="0" collapsed="false">
      <c r="B48" s="75" t="s">
        <v>75</v>
      </c>
      <c r="C48" s="47" t="s">
        <v>100</v>
      </c>
      <c r="D48" s="47" t="str">
        <f aca="false">CONCATENATE(C48,B48)</f>
        <v>U.C-2)Uscite da raccolte fondi occasionali</v>
      </c>
    </row>
    <row r="49" customFormat="false" ht="15.75" hidden="false" customHeight="false" outlineLevel="0" collapsed="false">
      <c r="B49" s="81" t="s">
        <v>77</v>
      </c>
      <c r="C49" s="47" t="s">
        <v>100</v>
      </c>
      <c r="D49" s="47" t="str">
        <f aca="false">CONCATENATE(C49,B49)</f>
        <v>U.C-3) Altre uscite</v>
      </c>
    </row>
    <row r="50" customFormat="false" ht="15.75" hidden="false" customHeight="false" outlineLevel="0" collapsed="false">
      <c r="B50" s="78" t="s">
        <v>80</v>
      </c>
    </row>
    <row r="51" customFormat="false" ht="15" hidden="false" customHeight="false" outlineLevel="0" collapsed="false">
      <c r="B51" s="80" t="s">
        <v>82</v>
      </c>
      <c r="C51" s="47" t="s">
        <v>101</v>
      </c>
      <c r="D51" s="47" t="str">
        <f aca="false">CONCATENATE(C51,B51)</f>
        <v>U.D-1) Su rapporti bancari</v>
      </c>
    </row>
    <row r="52" customFormat="false" ht="15" hidden="false" customHeight="false" outlineLevel="0" collapsed="false">
      <c r="B52" s="75" t="s">
        <v>84</v>
      </c>
      <c r="C52" s="47" t="s">
        <v>101</v>
      </c>
      <c r="D52" s="47" t="str">
        <f aca="false">CONCATENATE(C52,B52)</f>
        <v>U.D-2) Su prestiti</v>
      </c>
    </row>
    <row r="53" customFormat="false" ht="15" hidden="false" customHeight="false" outlineLevel="0" collapsed="false">
      <c r="B53" s="75" t="s">
        <v>86</v>
      </c>
      <c r="C53" s="47" t="s">
        <v>101</v>
      </c>
      <c r="D53" s="47" t="str">
        <f aca="false">CONCATENATE(C53,B53)</f>
        <v>U.D-3) Da patrimonio edilizio</v>
      </c>
    </row>
    <row r="54" customFormat="false" ht="15" hidden="false" customHeight="false" outlineLevel="0" collapsed="false">
      <c r="B54" s="75" t="s">
        <v>87</v>
      </c>
      <c r="C54" s="47" t="s">
        <v>101</v>
      </c>
      <c r="D54" s="47" t="str">
        <f aca="false">CONCATENATE(C54,B54)</f>
        <v>U.D-4) Da altri beni patrimoniali</v>
      </c>
    </row>
    <row r="55" customFormat="false" ht="15" hidden="false" customHeight="false" outlineLevel="0" collapsed="false">
      <c r="B55" s="75" t="s">
        <v>88</v>
      </c>
      <c r="C55" s="47" t="s">
        <v>101</v>
      </c>
      <c r="D55" s="47" t="str">
        <f aca="false">CONCATENATE(C55,B55)</f>
        <v>U.D-5) Altre uscite</v>
      </c>
    </row>
    <row r="56" customFormat="false" ht="15" hidden="false" customHeight="false" outlineLevel="0" collapsed="false">
      <c r="B56" s="75" t="s">
        <v>90</v>
      </c>
      <c r="C56" s="47" t="s">
        <v>101</v>
      </c>
      <c r="D56" s="47" t="str">
        <f aca="false">CONCATENATE(C56,B56)</f>
        <v>U.D-6) Investimenti in attività finanziarie e patrimoniali</v>
      </c>
    </row>
    <row r="57" customFormat="false" ht="15.75" hidden="false" customHeight="false" outlineLevel="0" collapsed="false">
      <c r="B57" s="8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2020-02-10T16:40:37Z</dcterms:created>
  <dc:creator>Sergio Petraccaro</dc:creator>
  <dc:description/>
  <dc:language>it-IT</dc:language>
  <cp:lastModifiedBy>Sergio Petraccaro</cp:lastModifiedBy>
  <dcterms:modified xsi:type="dcterms:W3CDTF">2020-02-24T17:50:29Z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0x0101002952C88F6BB7AA488A72171D6332D4BB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